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firstSheet="1" activeTab="1"/>
  </bookViews>
  <sheets>
    <sheet name="Pokyny pro vyplnění" sheetId="11" state="hidden" r:id="rId1"/>
    <sheet name="Rekapitulace Odběratelská TS " sheetId="1" r:id="rId2"/>
    <sheet name="VzorPolozky" sheetId="10" state="hidden" r:id="rId3"/>
    <sheet name="List1" sheetId="13" r:id="rId4"/>
  </sheets>
  <externalReferences>
    <externalReference r:id="rId5"/>
  </externalReferences>
  <definedNames>
    <definedName name="CelkemDPHVypocet" localSheetId="1">'Rekapitulace Odběratelská TS '!$H$40</definedName>
    <definedName name="CenaCelkem">'Rekapitulace Odběratelská TS '!$G$29</definedName>
    <definedName name="CenaCelkemBezDPH">'Rekapitulace Odběratelská TS '!$G$28</definedName>
    <definedName name="CenaCelkemVypocet" localSheetId="1">'Rekapitulace Odběratelská TS '!$I$40</definedName>
    <definedName name="cisloobjektu">'Rekapitulace Odběratelská TS '!$D$3</definedName>
    <definedName name="CisloRozpoctu">'[1]Krycí list'!$C$2</definedName>
    <definedName name="CisloStavby" localSheetId="1">'Rekapitulace Odběratelská TS '!$D$2</definedName>
    <definedName name="cislostavby">'[1]Krycí list'!$A$7</definedName>
    <definedName name="CisloStavebnihoRozpoctu">'Rekapitulace Odběratelská TS '!$D$4</definedName>
    <definedName name="dadresa">'Rekapitulace Odběratelská TS '!$D$12:$G$12</definedName>
    <definedName name="DIČ" localSheetId="1">'Rekapitulace Odběratelská TS '!$I$12</definedName>
    <definedName name="dmisto">'Rekapitulace Odběratelská TS '!$D$13:$G$13</definedName>
    <definedName name="DPHSni">'Rekapitulace Odběratelská TS '!$G$24</definedName>
    <definedName name="DPHZakl">'Rekapitulace Odběratelská TS '!$G$26</definedName>
    <definedName name="dpsc" localSheetId="1">'Rekapitulace Odběratelská TS '!$C$13</definedName>
    <definedName name="IČO" localSheetId="1">'Rekapitulace Odběratelská TS '!$I$11</definedName>
    <definedName name="Mena">'Rekapitulace Odběratelská TS '!$J$29</definedName>
    <definedName name="MistoStavby">'Rekapitulace Odběratelská TS '!$D$4</definedName>
    <definedName name="nazevobjektu">'Rekapitulace Odběratelská TS '!$E$3</definedName>
    <definedName name="NazevRozpoctu">'[1]Krycí list'!$D$2</definedName>
    <definedName name="NazevStavby" localSheetId="1">'Rekapitulace Odběratelská TS '!$E$2</definedName>
    <definedName name="nazevstavby">'[1]Krycí list'!$C$7</definedName>
    <definedName name="NazevStavebnihoRozpoctu">'Rekapitulace Odběratelská TS '!$E$4</definedName>
    <definedName name="oadresa">'Rekapitulace Odběratelská TS '!$D$6</definedName>
    <definedName name="Objednatel" localSheetId="1">'Rekapitulace Odběratelská TS '!$D$5</definedName>
    <definedName name="Objekt" localSheetId="1">'Rekapitulace Odběratelská TS '!$B$38</definedName>
    <definedName name="_xlnm.Print_Area" localSheetId="1">'Rekapitulace Odběratelská TS '!$A$1:$J$51</definedName>
    <definedName name="odic" localSheetId="1">'Rekapitulace Odběratelská TS '!$I$6</definedName>
    <definedName name="oico" localSheetId="1">'Rekapitulace Odběratelská TS '!$I$5</definedName>
    <definedName name="omisto" localSheetId="1">'Rekapitulace Odběratelská TS '!$D$7</definedName>
    <definedName name="onazev" localSheetId="1">'Rekapitulace Odběratelská TS '!$D$6</definedName>
    <definedName name="opsc" localSheetId="1">'Rekapitulace Odběratelská TS '!$C$7</definedName>
    <definedName name="padresa">'Rekapitulace Odběratelská TS '!$D$9</definedName>
    <definedName name="pdic">'Rekapitulace Odběratelská TS '!$I$9</definedName>
    <definedName name="pico">'Rekapitulace Odběratelská TS '!$I$8</definedName>
    <definedName name="pmisto">'Rekapitulace Odběratelská TS '!$D$10</definedName>
    <definedName name="PocetMJ">#REF!</definedName>
    <definedName name="PoptavkaID">'Rekapitulace Odběratelská TS '!$A$1</definedName>
    <definedName name="pPSC">'Rekapitulace Odběratelská TS '!$C$10</definedName>
    <definedName name="Projektant">'Rekapitulace Odběratelská TS '!$D$8</definedName>
    <definedName name="SazbaDPH1" localSheetId="1">'Rekapitulace Odběratelská TS '!$E$23</definedName>
    <definedName name="SazbaDPH1">'[1]Krycí list'!$C$30</definedName>
    <definedName name="SazbaDPH2" localSheetId="1">'Rekapitulace Odběratelská TS 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'Rekapitulace Odběratelská TS '!$D$14</definedName>
    <definedName name="Z_B7E7C763_C459_487D_8ABA_5CFDDFBD5A84_.wvu.Cols" localSheetId="1" hidden="1">'Rekapitulace Odběratelská TS '!$A:$A</definedName>
    <definedName name="Z_B7E7C763_C459_487D_8ABA_5CFDDFBD5A84_.wvu.PrintArea" localSheetId="1" hidden="1">'Rekapitulace Odběratelská TS '!$B$1:$J$36</definedName>
    <definedName name="ZakladDPHSni">'Rekapitulace Odběratelská TS '!$G$23</definedName>
    <definedName name="ZakladDPHSniVypocet" localSheetId="1">'Rekapitulace Odběratelská TS '!$F$40</definedName>
    <definedName name="ZakladDPHZakl">'Rekapitulace Odběratelská TS '!$G$25</definedName>
    <definedName name="ZakladDPHZaklVypocet" localSheetId="1">'Rekapitulace Odběratelská TS '!$G$40</definedName>
    <definedName name="Zaokrouhleni">'Rekapitulace Odběratelská TS '!$G$27</definedName>
    <definedName name="Zhotovitel">'Rekapitulace Odběratelská TS 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<sst xmlns="http://schemas.openxmlformats.org/spreadsheetml/2006/main" count="86" uniqueCount="68">
  <si>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</si>
  <si>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</si>
  <si>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</si>
  <si>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</si>
  <si>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</si>
  <si>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</si>
  <si>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</si>
  <si>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</si>
  <si>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</si>
  <si>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</si>
  <si>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</si>
  <si>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</si>
  <si>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</si>
  <si>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</si>
  <si>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</si>
  <si>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</si>
  <si>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</si>
  <si>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</si>
  <si>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</si>
  <si>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</si>
  <si>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</si>
  <si>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</si>
  <si>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</si>
  <si>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</si>
  <si>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</si>
  <si>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</si>
  <si>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</si>
  <si>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</si>
  <si>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</si>
  <si>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</si>
  <si>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</si>
  <si>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</si>
  <si>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</si>
  <si>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</si>
  <si>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</si>
  <si>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</si>
  <si>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</si>
  <si>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</si>
  <si>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</si>
  <si>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</si>
  <si>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</si>
  <si>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</si>
  <si>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</si>
  <si>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ODBĚRATELSKÁ TS 22/0,4kV, VALTICKÁ 686, LEDNICE</t>
  </si>
  <si>
    <t>Mendelova univerzita v Brně</t>
  </si>
  <si>
    <t>Zemědělská 1665/1</t>
  </si>
  <si>
    <t>Brno-Černá Pole</t>
  </si>
  <si>
    <t>61300</t>
  </si>
  <si>
    <t>62156489</t>
  </si>
  <si>
    <t>CZ62156489</t>
  </si>
  <si>
    <t>EZA - SLUŽBY, s.r.o.</t>
  </si>
  <si>
    <t>Puškinova 1762/17</t>
  </si>
  <si>
    <t>Brno-Žabovřesky</t>
  </si>
  <si>
    <t>61600</t>
  </si>
  <si>
    <t>03325423</t>
  </si>
  <si>
    <t>CZ03325423</t>
  </si>
  <si>
    <t>Celkem za stavbu</t>
  </si>
  <si>
    <t>CZK</t>
  </si>
  <si>
    <t xml:space="preserve">Popis rozpočtu:  - </t>
  </si>
  <si>
    <t>REKAPITULACE NÁKLADŮ</t>
  </si>
  <si>
    <t>Rekapitulace dílů</t>
  </si>
  <si>
    <t>Typ dílu</t>
  </si>
  <si>
    <t>VN</t>
  </si>
  <si>
    <t>RNS</t>
  </si>
  <si>
    <t>REKAPITULACE NÁKLADŮ - STAVEBNÍ ČÁST</t>
  </si>
  <si>
    <t>RNT</t>
  </si>
  <si>
    <t>REKAPITULACE NÁKLADŮ - TECHNOLOGICKÁ ČÁST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</si>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</sst>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0" xfId="0" applyNumberFormat="1" applyFill="1" applyBorder="1" applyAlignment="1" applyProtection="1">
      <alignment wrapText="1" shrinkToFit="1"/>
    </xf>
    <xf numFmtId="3" fontId="0" fillId="4" borderId="30" xfId="0" applyNumberFormat="1" applyFill="1" applyBorder="1" applyAlignment="1" applyProtection="1">
      <alignment shrinkToFit="1"/>
    </xf>
    <xf numFmtId="3" fontId="0" fillId="4" borderId="30" xfId="0" applyNumberFormat="1" applyFill="1" applyBorder="1" applyAlignment="1" applyProtection="1"/>
    <xf numFmtId="0" fontId="0" fillId="0" borderId="0" xfId="0" applyAlignment="1" applyProtection="1"/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4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3" xfId="0" applyNumberFormat="1" applyFont="1" applyBorder="1" applyAlignment="1" applyProtection="1">
      <alignment horizontal="center" vertical="center"/>
    </xf>
    <xf numFmtId="4" fontId="7" fillId="0" borderId="33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6" xfId="0" applyNumberFormat="1" applyFont="1" applyFill="1" applyBorder="1" applyAlignment="1" applyProtection="1">
      <alignment horizontal="center"/>
    </xf>
    <xf numFmtId="4" fontId="7" fillId="4" borderId="36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3" borderId="7" xfId="0" applyNumberFormat="1" applyFont="1" applyFill="1" applyBorder="1" applyAlignment="1" applyProtection="1">
      <alignment horizontal="right" vertical="center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6" xfId="0" applyNumberFormat="1" applyFont="1" applyBorder="1" applyAlignment="1" applyProtection="1">
      <alignment horizontal="right" vertical="center" indent="1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1" xfId="0" applyNumberFormat="1" applyFill="1" applyBorder="1" applyProtection="1"/>
    <xf numFmtId="3" fontId="0" fillId="4" borderId="12" xfId="0" applyNumberFormat="1" applyFill="1" applyBorder="1" applyProtection="1"/>
    <xf numFmtId="3" fontId="0" fillId="4" borderId="32" xfId="0" applyNumberFormat="1" applyFill="1" applyBorder="1" applyProtection="1"/>
    <xf numFmtId="0" fontId="0" fillId="0" borderId="0" xfId="0" applyNumberFormat="1" applyAlignment="1" applyProtection="1">
      <alignment wrapText="1"/>
    </xf>
    <xf numFmtId="0" fontId="16" fillId="3" borderId="34" xfId="0" applyFont="1" applyFill="1" applyBorder="1" applyAlignment="1" applyProtection="1">
      <alignment horizontal="center" vertical="center" wrapText="1"/>
    </xf>
    <xf numFmtId="4" fontId="7" fillId="4" borderId="36" xfId="0" applyNumberFormat="1" applyFont="1" applyFill="1" applyBorder="1" applyAlignment="1" applyProtection="1"/>
    <xf numFmtId="4" fontId="7" fillId="5" borderId="33" xfId="0" applyNumberFormat="1" applyFont="1" applyFill="1" applyBorder="1" applyAlignment="1" applyProtection="1">
      <alignment vertical="center"/>
      <protection locked="0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5" borderId="36" xfId="0" applyNumberFormat="1" applyFont="1" applyFill="1" applyBorder="1" applyAlignment="1" applyProtection="1">
      <alignment vertical="center"/>
      <protection locked="0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36</v>
      </c>
    </row>
    <row r="2" spans="1:7" ht="57.75" customHeight="1" x14ac:dyDescent="0.25">
      <c r="A2" s="147" t="s">
        <v>37</v>
      </c>
      <c r="B2" s="147"/>
      <c r="C2" s="147"/>
      <c r="D2" s="147"/>
      <c r="E2" s="147"/>
      <c r="F2" s="147"/>
      <c r="G2" s="1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3.2" x14ac:dyDescent="0.25"/>
  <cols>
    <col min="1" max="1" width="8.44140625" style="10" hidden="1" customWidth="1"/>
    <col min="2" max="2" width="9.109375" style="10" customWidth="1"/>
    <col min="3" max="3" width="7.44140625" style="10" customWidth="1"/>
    <col min="4" max="4" width="13.44140625" style="10" customWidth="1"/>
    <col min="5" max="5" width="12.109375" style="10" customWidth="1"/>
    <col min="6" max="6" width="11.44140625" style="10" customWidth="1"/>
    <col min="7" max="7" width="12.6640625" style="126" customWidth="1"/>
    <col min="8" max="8" width="12.6640625" style="10" customWidth="1"/>
    <col min="9" max="9" width="12.6640625" style="126" customWidth="1"/>
    <col min="10" max="10" width="6.6640625" style="126" customWidth="1"/>
    <col min="11" max="11" width="4.33203125" style="10" customWidth="1"/>
    <col min="12" max="15" width="10.6640625" style="10" customWidth="1"/>
    <col min="16" max="51" width="9" style="10"/>
    <col min="52" max="52" width="93.109375" style="10" customWidth="1"/>
    <col min="53" max="16384" width="9" style="10"/>
  </cols>
  <sheetData>
    <row r="1" spans="1:15" ht="33.75" customHeight="1" x14ac:dyDescent="0.25">
      <c r="A1" s="9" t="s">
        <v>34</v>
      </c>
      <c r="B1" s="149" t="s">
        <v>40</v>
      </c>
      <c r="C1" s="150"/>
      <c r="D1" s="150"/>
      <c r="E1" s="150"/>
      <c r="F1" s="150"/>
      <c r="G1" s="150"/>
      <c r="H1" s="150"/>
      <c r="I1" s="150"/>
      <c r="J1" s="151"/>
    </row>
    <row r="2" spans="1:15" ht="23.25" customHeight="1" x14ac:dyDescent="0.25">
      <c r="A2" s="11"/>
      <c r="B2" s="12" t="s">
        <v>38</v>
      </c>
      <c r="C2" s="13"/>
      <c r="D2" s="14"/>
      <c r="E2" s="14" t="s">
        <v>43</v>
      </c>
      <c r="F2" s="15"/>
      <c r="G2" s="16"/>
      <c r="H2" s="15"/>
      <c r="I2" s="16"/>
      <c r="J2" s="17"/>
      <c r="O2" s="18"/>
    </row>
    <row r="3" spans="1:15" ht="23.25" hidden="1" customHeight="1" x14ac:dyDescent="0.25">
      <c r="A3" s="11"/>
      <c r="B3" s="19" t="s">
        <v>41</v>
      </c>
      <c r="C3" s="13"/>
      <c r="D3" s="20"/>
      <c r="E3" s="20"/>
      <c r="F3" s="21"/>
      <c r="G3" s="21"/>
      <c r="H3" s="13"/>
      <c r="I3" s="22"/>
      <c r="J3" s="23"/>
    </row>
    <row r="4" spans="1:15" ht="23.25" hidden="1" customHeight="1" x14ac:dyDescent="0.25">
      <c r="A4" s="11"/>
      <c r="B4" s="24" t="s">
        <v>42</v>
      </c>
      <c r="C4" s="25"/>
      <c r="D4" s="26"/>
      <c r="E4" s="26"/>
      <c r="F4" s="27"/>
      <c r="G4" s="28"/>
      <c r="H4" s="27"/>
      <c r="I4" s="28"/>
      <c r="J4" s="29"/>
    </row>
    <row r="5" spans="1:15" ht="24" customHeight="1" x14ac:dyDescent="0.25">
      <c r="A5" s="11"/>
      <c r="B5" s="30" t="s">
        <v>21</v>
      </c>
      <c r="C5" s="31"/>
      <c r="D5" s="32" t="s">
        <v>44</v>
      </c>
      <c r="E5" s="33"/>
      <c r="F5" s="33"/>
      <c r="G5" s="33"/>
      <c r="H5" s="34" t="s">
        <v>31</v>
      </c>
      <c r="I5" s="32" t="s">
        <v>48</v>
      </c>
      <c r="J5" s="35"/>
    </row>
    <row r="6" spans="1:15" ht="15.75" customHeight="1" x14ac:dyDescent="0.25">
      <c r="A6" s="11"/>
      <c r="B6" s="36"/>
      <c r="C6" s="33"/>
      <c r="D6" s="32" t="s">
        <v>45</v>
      </c>
      <c r="E6" s="33"/>
      <c r="F6" s="33"/>
      <c r="G6" s="33"/>
      <c r="H6" s="34" t="s">
        <v>32</v>
      </c>
      <c r="I6" s="32" t="s">
        <v>49</v>
      </c>
      <c r="J6" s="35"/>
    </row>
    <row r="7" spans="1:15" ht="15.75" customHeight="1" x14ac:dyDescent="0.25">
      <c r="A7" s="11"/>
      <c r="B7" s="37"/>
      <c r="C7" s="38" t="s">
        <v>47</v>
      </c>
      <c r="D7" s="39" t="s">
        <v>46</v>
      </c>
      <c r="E7" s="40"/>
      <c r="F7" s="40"/>
      <c r="G7" s="40"/>
      <c r="H7" s="41"/>
      <c r="I7" s="40"/>
      <c r="J7" s="42"/>
    </row>
    <row r="8" spans="1:15" ht="24" hidden="1" customHeight="1" x14ac:dyDescent="0.25">
      <c r="A8" s="11"/>
      <c r="B8" s="30" t="s">
        <v>19</v>
      </c>
      <c r="C8" s="31"/>
      <c r="D8" s="43"/>
      <c r="E8" s="31"/>
      <c r="F8" s="31"/>
      <c r="G8" s="44"/>
      <c r="H8" s="34" t="s">
        <v>31</v>
      </c>
      <c r="I8" s="45"/>
      <c r="J8" s="35"/>
    </row>
    <row r="9" spans="1:15" ht="15.75" hidden="1" customHeight="1" x14ac:dyDescent="0.25">
      <c r="A9" s="11"/>
      <c r="B9" s="11"/>
      <c r="C9" s="31"/>
      <c r="D9" s="43"/>
      <c r="E9" s="31"/>
      <c r="F9" s="31"/>
      <c r="G9" s="44"/>
      <c r="H9" s="34" t="s">
        <v>32</v>
      </c>
      <c r="I9" s="45"/>
      <c r="J9" s="35"/>
    </row>
    <row r="10" spans="1:15" ht="15.75" hidden="1" customHeight="1" x14ac:dyDescent="0.25">
      <c r="A10" s="11"/>
      <c r="B10" s="46"/>
      <c r="C10" s="47"/>
      <c r="D10" s="48"/>
      <c r="E10" s="49"/>
      <c r="F10" s="49"/>
      <c r="G10" s="50"/>
      <c r="H10" s="50"/>
      <c r="I10" s="51"/>
      <c r="J10" s="42"/>
    </row>
    <row r="11" spans="1:15" ht="24" customHeight="1" x14ac:dyDescent="0.25">
      <c r="A11" s="11"/>
      <c r="B11" s="30" t="s">
        <v>18</v>
      </c>
      <c r="C11" s="31"/>
      <c r="D11" s="164" t="s">
        <v>50</v>
      </c>
      <c r="E11" s="164"/>
      <c r="F11" s="164"/>
      <c r="G11" s="164"/>
      <c r="H11" s="34" t="s">
        <v>31</v>
      </c>
      <c r="I11" s="32" t="s">
        <v>54</v>
      </c>
      <c r="J11" s="35"/>
    </row>
    <row r="12" spans="1:15" ht="15.75" customHeight="1" x14ac:dyDescent="0.25">
      <c r="A12" s="11"/>
      <c r="B12" s="36"/>
      <c r="C12" s="33"/>
      <c r="D12" s="168" t="s">
        <v>51</v>
      </c>
      <c r="E12" s="168"/>
      <c r="F12" s="168"/>
      <c r="G12" s="168"/>
      <c r="H12" s="34" t="s">
        <v>32</v>
      </c>
      <c r="I12" s="32" t="s">
        <v>55</v>
      </c>
      <c r="J12" s="35"/>
    </row>
    <row r="13" spans="1:15" ht="15.75" customHeight="1" x14ac:dyDescent="0.25">
      <c r="A13" s="11"/>
      <c r="B13" s="37"/>
      <c r="C13" s="38" t="s">
        <v>53</v>
      </c>
      <c r="D13" s="148" t="s">
        <v>52</v>
      </c>
      <c r="E13" s="148"/>
      <c r="F13" s="148"/>
      <c r="G13" s="148"/>
      <c r="H13" s="52"/>
      <c r="I13" s="40"/>
      <c r="J13" s="42"/>
    </row>
    <row r="14" spans="1:15" ht="24" customHeight="1" x14ac:dyDescent="0.25">
      <c r="A14" s="11"/>
      <c r="B14" s="53" t="s">
        <v>20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5">
      <c r="A15" s="11"/>
      <c r="B15" s="46" t="s">
        <v>29</v>
      </c>
      <c r="C15" s="59"/>
      <c r="D15" s="50"/>
      <c r="E15" s="163"/>
      <c r="F15" s="163"/>
      <c r="G15" s="165"/>
      <c r="H15" s="165"/>
      <c r="I15" s="165" t="s">
        <v>28</v>
      </c>
      <c r="J15" s="166"/>
    </row>
    <row r="16" spans="1:15" ht="23.25" customHeight="1" x14ac:dyDescent="0.25">
      <c r="A16" s="60" t="s">
        <v>23</v>
      </c>
      <c r="B16" s="61" t="s">
        <v>23</v>
      </c>
      <c r="C16" s="62"/>
      <c r="D16" s="63"/>
      <c r="E16" s="158"/>
      <c r="F16" s="167"/>
      <c r="G16" s="158"/>
      <c r="H16" s="167"/>
      <c r="I16" s="158">
        <v>0</v>
      </c>
      <c r="J16" s="159"/>
    </row>
    <row r="17" spans="1:10" ht="23.25" customHeight="1" x14ac:dyDescent="0.25">
      <c r="A17" s="60" t="s">
        <v>24</v>
      </c>
      <c r="B17" s="61" t="s">
        <v>24</v>
      </c>
      <c r="C17" s="62"/>
      <c r="D17" s="63"/>
      <c r="E17" s="158"/>
      <c r="F17" s="167"/>
      <c r="G17" s="158"/>
      <c r="H17" s="167"/>
      <c r="I17" s="158">
        <v>0</v>
      </c>
      <c r="J17" s="159"/>
    </row>
    <row r="18" spans="1:10" ht="23.25" customHeight="1" x14ac:dyDescent="0.25">
      <c r="A18" s="60" t="s">
        <v>25</v>
      </c>
      <c r="B18" s="61" t="s">
        <v>25</v>
      </c>
      <c r="C18" s="62"/>
      <c r="D18" s="63"/>
      <c r="E18" s="158"/>
      <c r="F18" s="167"/>
      <c r="G18" s="158"/>
      <c r="H18" s="167"/>
      <c r="I18" s="158">
        <v>0</v>
      </c>
      <c r="J18" s="159"/>
    </row>
    <row r="19" spans="1:10" ht="23.25" customHeight="1" x14ac:dyDescent="0.25">
      <c r="A19" s="60" t="s">
        <v>62</v>
      </c>
      <c r="B19" s="61" t="s">
        <v>26</v>
      </c>
      <c r="C19" s="62"/>
      <c r="D19" s="63"/>
      <c r="E19" s="158"/>
      <c r="F19" s="167"/>
      <c r="G19" s="158"/>
      <c r="H19" s="167"/>
      <c r="I19" s="158">
        <v>0</v>
      </c>
      <c r="J19" s="159"/>
    </row>
    <row r="20" spans="1:10" ht="23.25" customHeight="1" x14ac:dyDescent="0.25">
      <c r="A20" s="60" t="s">
        <v>67</v>
      </c>
      <c r="B20" s="61" t="s">
        <v>27</v>
      </c>
      <c r="C20" s="62"/>
      <c r="D20" s="63"/>
      <c r="E20" s="158"/>
      <c r="F20" s="167"/>
      <c r="G20" s="158"/>
      <c r="H20" s="167"/>
      <c r="I20" s="158">
        <v>0</v>
      </c>
      <c r="J20" s="159"/>
    </row>
    <row r="21" spans="1:10" ht="23.25" customHeight="1" x14ac:dyDescent="0.25">
      <c r="A21" s="11"/>
      <c r="B21" s="64" t="s">
        <v>28</v>
      </c>
      <c r="C21" s="65"/>
      <c r="D21" s="66"/>
      <c r="E21" s="160"/>
      <c r="F21" s="161"/>
      <c r="G21" s="160"/>
      <c r="H21" s="161"/>
      <c r="I21" s="160">
        <f>SUM(I16:J20)</f>
        <v>0</v>
      </c>
      <c r="J21" s="172"/>
    </row>
    <row r="22" spans="1:10" ht="33" customHeight="1" x14ac:dyDescent="0.25">
      <c r="A22" s="11"/>
      <c r="B22" s="67" t="s">
        <v>30</v>
      </c>
      <c r="C22" s="62"/>
      <c r="D22" s="63"/>
      <c r="E22" s="68"/>
      <c r="F22" s="69"/>
      <c r="G22" s="70"/>
      <c r="H22" s="70"/>
      <c r="I22" s="70"/>
      <c r="J22" s="71"/>
    </row>
    <row r="23" spans="1:10" ht="23.25" customHeight="1" x14ac:dyDescent="0.25">
      <c r="A23" s="11"/>
      <c r="B23" s="72" t="s">
        <v>11</v>
      </c>
      <c r="C23" s="62"/>
      <c r="D23" s="63"/>
      <c r="E23" s="73">
        <v>15</v>
      </c>
      <c r="F23" s="69" t="s">
        <v>0</v>
      </c>
      <c r="G23" s="156">
        <v>0</v>
      </c>
      <c r="H23" s="157"/>
      <c r="I23" s="157"/>
      <c r="J23" s="71" t="str">
        <f t="shared" ref="J23:J28" si="0">Mena</f>
        <v>CZK</v>
      </c>
    </row>
    <row r="24" spans="1:10" ht="23.25" customHeight="1" x14ac:dyDescent="0.25">
      <c r="A24" s="11"/>
      <c r="B24" s="72" t="s">
        <v>12</v>
      </c>
      <c r="C24" s="62"/>
      <c r="D24" s="63"/>
      <c r="E24" s="73">
        <f>SazbaDPH1</f>
        <v>15</v>
      </c>
      <c r="F24" s="69" t="s">
        <v>0</v>
      </c>
      <c r="G24" s="170">
        <v>0</v>
      </c>
      <c r="H24" s="171"/>
      <c r="I24" s="171"/>
      <c r="J24" s="71" t="str">
        <f t="shared" si="0"/>
        <v>CZK</v>
      </c>
    </row>
    <row r="25" spans="1:10" ht="23.25" customHeight="1" x14ac:dyDescent="0.25">
      <c r="A25" s="11"/>
      <c r="B25" s="72" t="s">
        <v>13</v>
      </c>
      <c r="C25" s="62"/>
      <c r="D25" s="63"/>
      <c r="E25" s="73">
        <v>21</v>
      </c>
      <c r="F25" s="69" t="s">
        <v>0</v>
      </c>
      <c r="G25" s="156">
        <v>0</v>
      </c>
      <c r="H25" s="157"/>
      <c r="I25" s="157"/>
      <c r="J25" s="71" t="str">
        <f t="shared" si="0"/>
        <v>CZK</v>
      </c>
    </row>
    <row r="26" spans="1:10" ht="23.25" customHeight="1" x14ac:dyDescent="0.25">
      <c r="A26" s="11"/>
      <c r="B26" s="74" t="s">
        <v>14</v>
      </c>
      <c r="C26" s="75"/>
      <c r="D26" s="76"/>
      <c r="E26" s="77">
        <f>SazbaDPH2</f>
        <v>21</v>
      </c>
      <c r="F26" s="78" t="s">
        <v>0</v>
      </c>
      <c r="G26" s="152">
        <v>0</v>
      </c>
      <c r="H26" s="153"/>
      <c r="I26" s="153"/>
      <c r="J26" s="79" t="str">
        <f t="shared" si="0"/>
        <v>CZK</v>
      </c>
    </row>
    <row r="27" spans="1:10" ht="23.25" customHeight="1" thickBot="1" x14ac:dyDescent="0.3">
      <c r="A27" s="11"/>
      <c r="B27" s="80" t="s">
        <v>4</v>
      </c>
      <c r="C27" s="81"/>
      <c r="D27" s="82"/>
      <c r="E27" s="81"/>
      <c r="F27" s="83"/>
      <c r="G27" s="154"/>
      <c r="H27" s="154"/>
      <c r="I27" s="154"/>
      <c r="J27" s="84" t="str">
        <f t="shared" si="0"/>
        <v>CZK</v>
      </c>
    </row>
    <row r="28" spans="1:10" ht="27.75" hidden="1" customHeight="1" thickBot="1" x14ac:dyDescent="0.3">
      <c r="A28" s="11"/>
      <c r="B28" s="85" t="s">
        <v>22</v>
      </c>
      <c r="C28" s="86"/>
      <c r="D28" s="86"/>
      <c r="E28" s="87"/>
      <c r="F28" s="88"/>
      <c r="G28" s="155">
        <v>2164000.5</v>
      </c>
      <c r="H28" s="162"/>
      <c r="I28" s="162"/>
      <c r="J28" s="89" t="str">
        <f t="shared" si="0"/>
        <v>CZK</v>
      </c>
    </row>
    <row r="29" spans="1:10" ht="27.75" customHeight="1" thickBot="1" x14ac:dyDescent="0.3">
      <c r="A29" s="11"/>
      <c r="B29" s="85" t="s">
        <v>33</v>
      </c>
      <c r="C29" s="90"/>
      <c r="D29" s="90"/>
      <c r="E29" s="90"/>
      <c r="F29" s="90"/>
      <c r="G29" s="155">
        <v>0</v>
      </c>
      <c r="H29" s="155"/>
      <c r="I29" s="155"/>
      <c r="J29" s="91" t="s">
        <v>57</v>
      </c>
    </row>
    <row r="30" spans="1:10" ht="12.75" customHeight="1" x14ac:dyDescent="0.25">
      <c r="A30" s="11"/>
      <c r="B30" s="11"/>
      <c r="C30" s="31"/>
      <c r="D30" s="31"/>
      <c r="E30" s="31"/>
      <c r="F30" s="31"/>
      <c r="G30" s="44"/>
      <c r="H30" s="31"/>
      <c r="I30" s="44"/>
      <c r="J30" s="92"/>
    </row>
    <row r="31" spans="1:10" ht="30" customHeight="1" x14ac:dyDescent="0.25">
      <c r="A31" s="11"/>
      <c r="B31" s="11"/>
      <c r="C31" s="31"/>
      <c r="D31" s="31"/>
      <c r="E31" s="31"/>
      <c r="F31" s="31"/>
      <c r="G31" s="44"/>
      <c r="H31" s="31"/>
      <c r="I31" s="44"/>
      <c r="J31" s="92"/>
    </row>
    <row r="32" spans="1:10" ht="18.75" customHeight="1" x14ac:dyDescent="0.25">
      <c r="A32" s="11"/>
      <c r="B32" s="93"/>
      <c r="C32" s="94" t="s">
        <v>10</v>
      </c>
      <c r="D32" s="95"/>
      <c r="E32" s="95"/>
      <c r="F32" s="94" t="s">
        <v>9</v>
      </c>
      <c r="G32" s="95"/>
      <c r="H32" s="96"/>
      <c r="I32" s="95"/>
      <c r="J32" s="92"/>
    </row>
    <row r="33" spans="1:52" ht="47.25" customHeight="1" x14ac:dyDescent="0.25">
      <c r="A33" s="11"/>
      <c r="B33" s="11"/>
      <c r="C33" s="31"/>
      <c r="D33" s="31"/>
      <c r="E33" s="31"/>
      <c r="F33" s="31"/>
      <c r="G33" s="44"/>
      <c r="H33" s="31"/>
      <c r="I33" s="44"/>
      <c r="J33" s="92"/>
    </row>
    <row r="34" spans="1:52" s="102" customFormat="1" ht="18.75" customHeight="1" x14ac:dyDescent="0.25">
      <c r="A34" s="97"/>
      <c r="B34" s="97"/>
      <c r="C34" s="98"/>
      <c r="D34" s="99"/>
      <c r="E34" s="99"/>
      <c r="F34" s="98"/>
      <c r="G34" s="100"/>
      <c r="H34" s="99"/>
      <c r="I34" s="100"/>
      <c r="J34" s="101"/>
    </row>
    <row r="35" spans="1:52" ht="12.75" customHeight="1" x14ac:dyDescent="0.25">
      <c r="A35" s="11"/>
      <c r="B35" s="11"/>
      <c r="C35" s="31"/>
      <c r="D35" s="169" t="s">
        <v>2</v>
      </c>
      <c r="E35" s="169"/>
      <c r="F35" s="31"/>
      <c r="G35" s="44"/>
      <c r="H35" s="103" t="s">
        <v>3</v>
      </c>
      <c r="I35" s="44"/>
      <c r="J35" s="92"/>
    </row>
    <row r="36" spans="1:52" ht="13.5" customHeight="1" thickBot="1" x14ac:dyDescent="0.3">
      <c r="A36" s="104"/>
      <c r="B36" s="104"/>
      <c r="C36" s="105"/>
      <c r="D36" s="105"/>
      <c r="E36" s="105"/>
      <c r="F36" s="105"/>
      <c r="G36" s="106"/>
      <c r="H36" s="105"/>
      <c r="I36" s="106"/>
      <c r="J36" s="107"/>
    </row>
    <row r="37" spans="1:52" ht="27" hidden="1" customHeight="1" x14ac:dyDescent="0.3">
      <c r="B37" s="108" t="s">
        <v>15</v>
      </c>
      <c r="C37" s="109"/>
      <c r="D37" s="109"/>
      <c r="E37" s="109"/>
      <c r="F37" s="110"/>
      <c r="G37" s="110"/>
      <c r="H37" s="110"/>
      <c r="I37" s="110"/>
      <c r="J37" s="109"/>
    </row>
    <row r="38" spans="1:52" ht="25.5" hidden="1" customHeight="1" x14ac:dyDescent="0.25">
      <c r="A38" s="111" t="s">
        <v>35</v>
      </c>
      <c r="B38" s="112" t="s">
        <v>16</v>
      </c>
      <c r="C38" s="113" t="s">
        <v>5</v>
      </c>
      <c r="D38" s="114"/>
      <c r="E38" s="114"/>
      <c r="F38" s="115" t="str">
        <f>B23</f>
        <v>Základ pro sníženou DPH</v>
      </c>
      <c r="G38" s="115" t="str">
        <f>B25</f>
        <v>Základ pro základní DPH</v>
      </c>
      <c r="H38" s="116" t="s">
        <v>17</v>
      </c>
      <c r="I38" s="116" t="s">
        <v>1</v>
      </c>
      <c r="J38" s="117" t="s">
        <v>0</v>
      </c>
    </row>
    <row r="39" spans="1:52" ht="25.5" hidden="1" customHeight="1" x14ac:dyDescent="0.25">
      <c r="A39" s="111">
        <v>1</v>
      </c>
      <c r="B39" s="118"/>
      <c r="C39" s="173"/>
      <c r="D39" s="174"/>
      <c r="E39" s="174"/>
      <c r="F39" s="119">
        <v>0</v>
      </c>
      <c r="G39" s="120">
        <v>2164000.5</v>
      </c>
      <c r="H39" s="121">
        <v>454440</v>
      </c>
      <c r="I39" s="121">
        <v>2618440.5</v>
      </c>
      <c r="J39" s="122">
        <f>IF(CenaCelkemVypocet=0,"",I39/CenaCelkemVypocet*100)</f>
        <v>100</v>
      </c>
    </row>
    <row r="40" spans="1:52" ht="25.5" hidden="1" customHeight="1" x14ac:dyDescent="0.25">
      <c r="A40" s="111"/>
      <c r="B40" s="175" t="s">
        <v>56</v>
      </c>
      <c r="C40" s="176"/>
      <c r="D40" s="176"/>
      <c r="E40" s="177"/>
      <c r="F40" s="123">
        <f>SUMIF(A39:A39,"=1",F39:F39)</f>
        <v>0</v>
      </c>
      <c r="G40" s="124">
        <f>SUMIF(A39:A39,"=1",G39:G39)</f>
        <v>2164000.5</v>
      </c>
      <c r="H40" s="124">
        <f>SUMIF(A39:A39,"=1",H39:H39)</f>
        <v>454440</v>
      </c>
      <c r="I40" s="124">
        <f>SUMIF(A39:A39,"=1",I39:I39)</f>
        <v>2618440.5</v>
      </c>
      <c r="J40" s="125">
        <f>SUMIF(A39:A39,"=1",J39:J39)</f>
        <v>100</v>
      </c>
    </row>
    <row r="42" spans="1:52" x14ac:dyDescent="0.25">
      <c r="B42" s="10" t="s">
        <v>58</v>
      </c>
    </row>
    <row r="43" spans="1:52" x14ac:dyDescent="0.25">
      <c r="B43" s="178" t="s">
        <v>59</v>
      </c>
      <c r="C43" s="178"/>
      <c r="D43" s="178"/>
      <c r="E43" s="178"/>
      <c r="F43" s="178"/>
      <c r="G43" s="178"/>
      <c r="H43" s="178"/>
      <c r="I43" s="178"/>
      <c r="J43" s="178"/>
      <c r="AZ43" s="127" t="str">
        <f>B43</f>
        <v>REKAPITULACE NÁKLADŮ</v>
      </c>
    </row>
    <row r="46" spans="1:52" ht="15.6" x14ac:dyDescent="0.3">
      <c r="B46" s="128" t="s">
        <v>60</v>
      </c>
    </row>
    <row r="48" spans="1:52" ht="25.5" customHeight="1" x14ac:dyDescent="0.25">
      <c r="A48" s="129"/>
      <c r="B48" s="130" t="s">
        <v>16</v>
      </c>
      <c r="C48" s="130" t="s">
        <v>5</v>
      </c>
      <c r="D48" s="131"/>
      <c r="E48" s="131"/>
      <c r="F48" s="132" t="s">
        <v>61</v>
      </c>
      <c r="G48" s="132"/>
      <c r="H48" s="132"/>
      <c r="I48" s="179" t="s">
        <v>28</v>
      </c>
      <c r="J48" s="179"/>
    </row>
    <row r="49" spans="1:10" ht="25.5" customHeight="1" x14ac:dyDescent="0.25">
      <c r="A49" s="133"/>
      <c r="B49" s="134" t="s">
        <v>63</v>
      </c>
      <c r="C49" s="182" t="s">
        <v>64</v>
      </c>
      <c r="D49" s="183"/>
      <c r="E49" s="183"/>
      <c r="F49" s="135" t="s">
        <v>23</v>
      </c>
      <c r="G49" s="136"/>
      <c r="H49" s="136"/>
      <c r="I49" s="181"/>
      <c r="J49" s="181"/>
    </row>
    <row r="50" spans="1:10" ht="25.5" customHeight="1" x14ac:dyDescent="0.25">
      <c r="A50" s="133"/>
      <c r="B50" s="137" t="s">
        <v>65</v>
      </c>
      <c r="C50" s="185" t="s">
        <v>66</v>
      </c>
      <c r="D50" s="186"/>
      <c r="E50" s="186"/>
      <c r="F50" s="138" t="s">
        <v>23</v>
      </c>
      <c r="G50" s="139"/>
      <c r="H50" s="139"/>
      <c r="I50" s="184"/>
      <c r="J50" s="184"/>
    </row>
    <row r="51" spans="1:10" ht="25.5" customHeight="1" x14ac:dyDescent="0.25">
      <c r="A51" s="140"/>
      <c r="B51" s="141" t="s">
        <v>1</v>
      </c>
      <c r="C51" s="141"/>
      <c r="D51" s="142"/>
      <c r="E51" s="142"/>
      <c r="F51" s="143"/>
      <c r="G51" s="144"/>
      <c r="H51" s="144"/>
      <c r="I51" s="180">
        <f>SUM(I49:I50)</f>
        <v>0</v>
      </c>
      <c r="J51" s="180"/>
    </row>
    <row r="52" spans="1:10" x14ac:dyDescent="0.25">
      <c r="F52" s="145"/>
      <c r="G52" s="146"/>
      <c r="H52" s="145"/>
      <c r="I52" s="146"/>
      <c r="J52" s="146"/>
    </row>
    <row r="53" spans="1:10" x14ac:dyDescent="0.25">
      <c r="F53" s="145"/>
      <c r="G53" s="146"/>
      <c r="H53" s="145"/>
      <c r="I53" s="146"/>
      <c r="J53" s="146"/>
    </row>
    <row r="54" spans="1:10" x14ac:dyDescent="0.25">
      <c r="F54" s="145"/>
      <c r="G54" s="146"/>
      <c r="H54" s="145"/>
      <c r="I54" s="146"/>
      <c r="J54" s="14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I51:J51"/>
    <mergeCell ref="I49:J49"/>
    <mergeCell ref="C49:E49"/>
    <mergeCell ref="I50:J50"/>
    <mergeCell ref="C50:E50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87" t="s">
        <v>6</v>
      </c>
      <c r="B1" s="187"/>
      <c r="C1" s="188"/>
      <c r="D1" s="187"/>
      <c r="E1" s="187"/>
      <c r="F1" s="187"/>
      <c r="G1" s="187"/>
    </row>
    <row r="2" spans="1:7" ht="24.9" customHeight="1" x14ac:dyDescent="0.25">
      <c r="A2" s="8" t="s">
        <v>39</v>
      </c>
      <c r="B2" s="7"/>
      <c r="C2" s="189"/>
      <c r="D2" s="189"/>
      <c r="E2" s="189"/>
      <c r="F2" s="189"/>
      <c r="G2" s="190"/>
    </row>
    <row r="3" spans="1:7" ht="24.9" hidden="1" customHeight="1" x14ac:dyDescent="0.25">
      <c r="A3" s="8" t="s">
        <v>7</v>
      </c>
      <c r="B3" s="7"/>
      <c r="C3" s="189"/>
      <c r="D3" s="189"/>
      <c r="E3" s="189"/>
      <c r="F3" s="189"/>
      <c r="G3" s="190"/>
    </row>
    <row r="4" spans="1:7" ht="24.9" hidden="1" customHeight="1" x14ac:dyDescent="0.25">
      <c r="A4" s="8" t="s">
        <v>8</v>
      </c>
      <c r="B4" s="7"/>
      <c r="C4" s="189"/>
      <c r="D4" s="189"/>
      <c r="E4" s="189"/>
      <c r="F4" s="189"/>
      <c r="G4" s="190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Rekapitulace Odběratelská TS </vt:lpstr>
      <vt:lpstr>VzorPolozky</vt:lpstr>
      <vt:lpstr>List1</vt:lpstr>
      <vt:lpstr>'Rekapitulace Odběratelská TS '!CelkemDPHVypocet</vt:lpstr>
      <vt:lpstr>CenaCelkem</vt:lpstr>
      <vt:lpstr>CenaCelkemBezDPH</vt:lpstr>
      <vt:lpstr>'Rekapitulace Odběratelská TS '!CenaCelkemVypocet</vt:lpstr>
      <vt:lpstr>cisloobjektu</vt:lpstr>
      <vt:lpstr>'Rekapitulace Odběratelská TS '!CisloStavby</vt:lpstr>
      <vt:lpstr>CisloStavebnihoRozpoctu</vt:lpstr>
      <vt:lpstr>dadresa</vt:lpstr>
      <vt:lpstr>'Rekapitulace Odběratelská TS '!DIČ</vt:lpstr>
      <vt:lpstr>dmisto</vt:lpstr>
      <vt:lpstr>DPHSni</vt:lpstr>
      <vt:lpstr>DPHZakl</vt:lpstr>
      <vt:lpstr>'Rekapitulace Odběratelská TS '!dpsc</vt:lpstr>
      <vt:lpstr>'Rekapitulace Odběratelská TS '!IČO</vt:lpstr>
      <vt:lpstr>Mena</vt:lpstr>
      <vt:lpstr>MistoStavby</vt:lpstr>
      <vt:lpstr>nazevobjektu</vt:lpstr>
      <vt:lpstr>'Rekapitulace Odběratelská TS '!NazevStavby</vt:lpstr>
      <vt:lpstr>NazevStavebnihoRozpoctu</vt:lpstr>
      <vt:lpstr>oadresa</vt:lpstr>
      <vt:lpstr>'Rekapitulace Odběratelská TS '!Objednatel</vt:lpstr>
      <vt:lpstr>'Rekapitulace Odběratelská TS '!Objekt</vt:lpstr>
      <vt:lpstr>'Rekapitulace Odběratelská TS '!Oblast_tisku</vt:lpstr>
      <vt:lpstr>'Rekapitulace Odběratelská TS '!odic</vt:lpstr>
      <vt:lpstr>'Rekapitulace Odběratelská TS '!oico</vt:lpstr>
      <vt:lpstr>'Rekapitulace Odběratelská TS '!omisto</vt:lpstr>
      <vt:lpstr>'Rekapitulace Odběratelská TS '!onazev</vt:lpstr>
      <vt:lpstr>'Rekapitulace Odběratelská TS '!opsc</vt:lpstr>
      <vt:lpstr>padresa</vt:lpstr>
      <vt:lpstr>pdic</vt:lpstr>
      <vt:lpstr>pico</vt:lpstr>
      <vt:lpstr>pmisto</vt:lpstr>
      <vt:lpstr>PoptavkaID</vt:lpstr>
      <vt:lpstr>pPSC</vt:lpstr>
      <vt:lpstr>Projektant</vt:lpstr>
      <vt:lpstr>'Rekapitulace Odběratelská TS '!SazbaDPH1</vt:lpstr>
      <vt:lpstr>'Rekapitulace Odběratelská TS '!SazbaDPH2</vt:lpstr>
      <vt:lpstr>Vypracoval</vt:lpstr>
      <vt:lpstr>ZakladDPHSni</vt:lpstr>
      <vt:lpstr>'Rekapitulace Odběratelská TS '!ZakladDPHSniVypocet</vt:lpstr>
      <vt:lpstr>ZakladDPHZakl</vt:lpstr>
      <vt:lpstr>'Rekapitulace Odběratelská TS 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</dc:creator>
  <cp:lastModifiedBy>picha</cp:lastModifiedBy>
  <cp:lastPrinted>2014-02-28T09:52:57Z</cp:lastPrinted>
  <dcterms:created xsi:type="dcterms:W3CDTF">2009-04-08T07:15:50Z</dcterms:created>
  <dcterms:modified xsi:type="dcterms:W3CDTF">2016-04-27T13:32:53Z</dcterms:modified>
</cp:coreProperties>
</file>